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deltouz\Desktop\"/>
    </mc:Choice>
  </mc:AlternateContent>
  <bookViews>
    <workbookView xWindow="0" yWindow="0" windowWidth="28800" windowHeight="11835"/>
  </bookViews>
  <sheets>
    <sheet name="Φύλλο1" sheetId="1" r:id="rId1"/>
    <sheet name="Φύλλο2" sheetId="2" r:id="rId2"/>
    <sheet name="Φύλλο3" sheetId="3" r:id="rId3"/>
  </sheets>
  <calcPr calcId="152511"/>
</workbook>
</file>

<file path=xl/calcChain.xml><?xml version="1.0" encoding="utf-8"?>
<calcChain xmlns="http://schemas.openxmlformats.org/spreadsheetml/2006/main">
  <c r="C31" i="1" l="1"/>
  <c r="C32" i="1" s="1"/>
  <c r="C18" i="1"/>
  <c r="C21" i="1" s="1"/>
  <c r="C34" i="1" l="1"/>
  <c r="C35" i="1"/>
  <c r="C39" i="1" s="1"/>
  <c r="C33" i="1"/>
  <c r="C22" i="1"/>
  <c r="D22" i="1" s="1"/>
  <c r="C19" i="1"/>
  <c r="C20" i="1"/>
  <c r="C4" i="1"/>
  <c r="C7" i="1" s="1"/>
  <c r="C37" i="1" l="1"/>
  <c r="D37" i="1" s="1"/>
  <c r="C26" i="1"/>
  <c r="C24" i="1"/>
  <c r="C6" i="1"/>
  <c r="C5" i="1"/>
  <c r="C8" i="1"/>
  <c r="C12" i="1" s="1"/>
  <c r="C10" i="1" l="1"/>
  <c r="D8" i="1"/>
</calcChain>
</file>

<file path=xl/sharedStrings.xml><?xml version="1.0" encoding="utf-8"?>
<sst xmlns="http://schemas.openxmlformats.org/spreadsheetml/2006/main" count="29" uniqueCount="11">
  <si>
    <t>Ποσό σύμβασης</t>
  </si>
  <si>
    <t>Καθαρή αμοιβή</t>
  </si>
  <si>
    <t>ΦΠΑ 24%</t>
  </si>
  <si>
    <t>Φόρος εισοδήματος 20%</t>
  </si>
  <si>
    <t>Κόστος για το έργο</t>
  </si>
  <si>
    <t>Πληρωτέο στον δικαιούχο (χωρίς ΦΠΑ)</t>
  </si>
  <si>
    <t>Κρατήσεις εισφορών ασφαλισμένου Ε.Φ.Κ.Α.</t>
  </si>
  <si>
    <t>Εργοδοτικές εισφορές Ε.Φ.Κ.Α.</t>
  </si>
  <si>
    <t>ΑΠΟ ΤΑΜΕΙΟ ΑΣΦΑΛΙΣΗΣ Ο.Α.Ε.Ε.</t>
  </si>
  <si>
    <t>ΠΑΡ9 ΤΟΥ ΑΡΘ39 Ν4387/2016</t>
  </si>
  <si>
    <t>Θέμα 15: Αίτημα του Καθηγητή του Τμήματος Οργάνωσης και Διαχείρισης Αθλητισμού κ. Αθανάσιου Κριεμάδη, Επιστημονικά Υπεύθυνου του έργου: «Εκπαίδευση Νέων Επιχειρηματιών (Ανάπτυξη Επιχειρηματικού Σχεδίου, Σχεδίου Μάρκετινγκ, Σχεδίου Διοίκησης Ολικής Ποιότητας, Σχεδίου Επικοινωνίας με τους πελάτες) (Κ.Α. 0313)», για α) έγκριση τροποποίησης της χρονικής διάρκειας του έργου και β) έγκριση τροποποίησης συμβάσεων της ομάδας εργασίας ως προς το χρονικό διάστημα.</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</si>
</sst>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3" x14ac:knownFonts="1">
    <font>
      <sz val="11"/>
      <color theme="1"/>
      <name val="Calibri"/>
      <family val="2"/>
      <charset val="161"/>
      <scheme val="minor"/>
    </font>
    <font>
      <b/>
      <sz val="11"/>
      <color theme="1"/>
      <name val="Calibri"/>
      <family val="2"/>
      <charset val="161"/>
      <scheme val="minor"/>
    </font>
    <font>
      <b/>
      <sz val="11"/>
      <color rgb="FF0070C0"/>
      <name val="Calibri"/>
      <family val="2"/>
      <charset val="161"/>
      <scheme val="minor"/>
    </font>
  </fonts>
  <fills count="3">
    <fill>
      <patternFill patternType="none"/>
    </fill>
    <fill>
      <patternFill patternType="gray125"/>
    </fill>
    <fill>
      <patternFill patternType="solid">
        <fgColor rgb="FF0070C0"/>
        <bgColor indexed="64"/>
      </patternFill>
    </fill>
  </fills>
  <borders count="9">
    <border>
      <left/>
      <right/>
      <top/>
      <bottom/>
      <diagonal/>
    </border>
    <border>
      <left style="medium">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thin">
        <color rgb="FF0070C0"/>
      </left>
      <right style="medium">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s>
  <cellStyleXfs count="1">
    <xf numFmtId="0" fontId="0" fillId="0" borderId="0"/>
  </cellStyleXfs>
  <cellXfs count="14">
    <xf numFmtId="0" fontId="0" fillId="0" borderId="0" xfId="0"/>
    <xf numFmtId="44" fontId="0" fillId="0" borderId="0" xfId="0" applyNumberFormat="1"/>
    <xf numFmtId="0" fontId="1" fillId="0" borderId="1" xfId="0" applyFont="1" applyBorder="1"/>
    <xf numFmtId="0" fontId="0" fillId="0" borderId="3" xfId="0" applyBorder="1"/>
    <xf numFmtId="44" fontId="0" fillId="0" borderId="4" xfId="0" applyNumberFormat="1" applyBorder="1"/>
    <xf numFmtId="0" fontId="0" fillId="0" borderId="3" xfId="0" applyBorder="1" applyAlignment="1">
      <alignment wrapText="1"/>
    </xf>
    <xf numFmtId="0" fontId="0" fillId="0" borderId="5" xfId="0" applyBorder="1"/>
    <xf numFmtId="44" fontId="0" fillId="2" borderId="2" xfId="0" applyNumberFormat="1" applyFont="1" applyFill="1" applyBorder="1"/>
    <xf numFmtId="44" fontId="1" fillId="0" borderId="6" xfId="0" applyNumberFormat="1" applyFont="1" applyFill="1" applyBorder="1"/>
    <xf numFmtId="44" fontId="1" fillId="0" borderId="6" xfId="0" applyNumberFormat="1" applyFont="1" applyBorder="1"/>
    <xf numFmtId="4" fontId="0" fillId="0" borderId="0" xfId="0" applyNumberFormat="1"/>
    <xf numFmtId="0" fontId="0" fillId="0" borderId="0" xfId="0" applyFont="1"/>
    <xf numFmtId="0" fontId="2" fillId="0" borderId="7" xfId="0" applyFont="1" applyBorder="1" applyAlignment="1">
      <alignment horizontal="center"/>
    </xf>
    <xf numFmtId="0" fontId="2" fillId="0" borderId="8" xfId="0" applyFont="1" applyBorder="1" applyAlignment="1">
      <alignment horizontal="center"/>
    </xf>
  </cellXfs>
  <cellStyles count="1">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506"/>
  <sheetViews>
    <sheetView tabSelected="1" workbookViewId="0">
      <selection activeCell="E23" sqref="E23"/>
    </sheetView>
  </sheetViews>
  <sheetFormatPr defaultRowHeight="15" x14ac:dyDescent="0.25"/>
  <cols>
    <col min="2" max="2" width="39.5703125" customWidth="1"/>
    <col min="3" max="3" width="20.140625" customWidth="1"/>
    <col min="4" max="4" width="15" customWidth="1"/>
    <col min="5" max="5" width="31.5703125" customWidth="1"/>
  </cols>
  <sheetData>
    <row r="1" spans="2:5" ht="15.75" thickBot="1" x14ac:dyDescent="0.3"/>
    <row r="2" spans="2:5" ht="15.75" thickBot="1" x14ac:dyDescent="0.3">
      <c r="B2" s="12" t="s">
        <v>8</v>
      </c>
      <c r="C2" s="13"/>
    </row>
    <row r="3" spans="2:5" x14ac:dyDescent="0.25">
      <c r="B3" s="2" t="s">
        <v>0</v>
      </c>
      <c r="C3" s="7">
        <v>699.18</v>
      </c>
    </row>
    <row r="4" spans="2:5" x14ac:dyDescent="0.25">
      <c r="B4" s="3" t="s">
        <v>1</v>
      </c>
      <c r="C4" s="4">
        <f>C3/1.24</f>
        <v>563.85483870967744</v>
      </c>
    </row>
    <row r="5" spans="2:5" x14ac:dyDescent="0.25">
      <c r="B5" s="3" t="s">
        <v>2</v>
      </c>
      <c r="C5" s="4">
        <f>C4*24/100</f>
        <v>135.32516129032257</v>
      </c>
    </row>
    <row r="6" spans="2:5" x14ac:dyDescent="0.25">
      <c r="B6" s="3" t="s">
        <v>3</v>
      </c>
      <c r="C6" s="4">
        <f>C4*20/100</f>
        <v>112.77096774193549</v>
      </c>
    </row>
    <row r="7" spans="2:5" ht="30" x14ac:dyDescent="0.25">
      <c r="B7" s="5" t="s">
        <v>6</v>
      </c>
      <c r="C7" s="4">
        <f>C4*9.22/100</f>
        <v>51.987416129032262</v>
      </c>
    </row>
    <row r="8" spans="2:5" x14ac:dyDescent="0.25">
      <c r="B8" s="3" t="s">
        <v>7</v>
      </c>
      <c r="C8" s="4">
        <f>C4*17.88/100</f>
        <v>100.81724516129032</v>
      </c>
      <c r="D8" s="1">
        <f>C7+C8</f>
        <v>152.80466129032257</v>
      </c>
    </row>
    <row r="9" spans="2:5" x14ac:dyDescent="0.25">
      <c r="B9" s="3"/>
      <c r="C9" s="4"/>
    </row>
    <row r="10" spans="2:5" x14ac:dyDescent="0.25">
      <c r="B10" s="3" t="s">
        <v>5</v>
      </c>
      <c r="C10" s="4">
        <f>C3-C5-C6-C7</f>
        <v>399.09645483870958</v>
      </c>
      <c r="D10" s="1"/>
      <c r="E10" s="1"/>
    </row>
    <row r="11" spans="2:5" x14ac:dyDescent="0.25">
      <c r="B11" s="3"/>
      <c r="C11" s="4"/>
    </row>
    <row r="12" spans="2:5" ht="15.75" thickBot="1" x14ac:dyDescent="0.3">
      <c r="B12" s="6" t="s">
        <v>4</v>
      </c>
      <c r="C12" s="8">
        <f>C3+C8</f>
        <v>799.99724516129027</v>
      </c>
    </row>
    <row r="15" spans="2:5" ht="15.75" thickBot="1" x14ac:dyDescent="0.3"/>
    <row r="16" spans="2:5" ht="15.75" thickBot="1" x14ac:dyDescent="0.3">
      <c r="B16" s="12" t="s">
        <v>8</v>
      </c>
      <c r="C16" s="13"/>
    </row>
    <row r="17" spans="2:5" x14ac:dyDescent="0.25">
      <c r="B17" s="2" t="s">
        <v>0</v>
      </c>
      <c r="C17" s="7">
        <v>1600</v>
      </c>
    </row>
    <row r="18" spans="2:5" x14ac:dyDescent="0.25">
      <c r="B18" s="3" t="s">
        <v>1</v>
      </c>
      <c r="C18" s="4">
        <f>C17/1.24</f>
        <v>1290.3225806451612</v>
      </c>
    </row>
    <row r="19" spans="2:5" x14ac:dyDescent="0.25">
      <c r="B19" s="3" t="s">
        <v>2</v>
      </c>
      <c r="C19" s="4">
        <f>C18*24/100</f>
        <v>309.67741935483872</v>
      </c>
    </row>
    <row r="20" spans="2:5" x14ac:dyDescent="0.25">
      <c r="B20" s="3" t="s">
        <v>3</v>
      </c>
      <c r="C20" s="4">
        <f>C18*20/100</f>
        <v>258.06451612903226</v>
      </c>
    </row>
    <row r="21" spans="2:5" ht="30" x14ac:dyDescent="0.25">
      <c r="B21" s="5" t="s">
        <v>6</v>
      </c>
      <c r="C21" s="4">
        <f>C18*9.22/100</f>
        <v>118.96774193548389</v>
      </c>
    </row>
    <row r="22" spans="2:5" x14ac:dyDescent="0.25">
      <c r="B22" s="3" t="s">
        <v>7</v>
      </c>
      <c r="C22" s="4">
        <f>C18*17.88/100</f>
        <v>230.70967741935482</v>
      </c>
      <c r="D22" s="1">
        <f>C22+C21</f>
        <v>349.67741935483872</v>
      </c>
    </row>
    <row r="23" spans="2:5" x14ac:dyDescent="0.25">
      <c r="B23" s="3"/>
      <c r="C23" s="4"/>
      <c r="E23" s="10"/>
    </row>
    <row r="24" spans="2:5" x14ac:dyDescent="0.25">
      <c r="B24" s="3" t="s">
        <v>5</v>
      </c>
      <c r="C24" s="4">
        <f>C17-C19-C20-C21</f>
        <v>913.29032258064512</v>
      </c>
      <c r="D24" s="1"/>
      <c r="E24" t="s">
        <v>9</v>
      </c>
    </row>
    <row r="25" spans="2:5" x14ac:dyDescent="0.25">
      <c r="B25" s="3"/>
      <c r="C25" s="4"/>
    </row>
    <row r="26" spans="2:5" ht="15.75" thickBot="1" x14ac:dyDescent="0.3">
      <c r="B26" s="6" t="s">
        <v>4</v>
      </c>
      <c r="C26" s="9">
        <f>C17+C22</f>
        <v>1830.7096774193549</v>
      </c>
    </row>
    <row r="28" spans="2:5" ht="15.75" thickBot="1" x14ac:dyDescent="0.3"/>
    <row r="29" spans="2:5" ht="15.75" thickBot="1" x14ac:dyDescent="0.3">
      <c r="B29" s="12" t="s">
        <v>8</v>
      </c>
      <c r="C29" s="13"/>
    </row>
    <row r="30" spans="2:5" x14ac:dyDescent="0.25">
      <c r="B30" s="2" t="s">
        <v>0</v>
      </c>
      <c r="C30" s="7">
        <v>500</v>
      </c>
    </row>
    <row r="31" spans="2:5" x14ac:dyDescent="0.25">
      <c r="B31" s="3" t="s">
        <v>1</v>
      </c>
      <c r="C31" s="4">
        <f>C30/1.24</f>
        <v>403.22580645161293</v>
      </c>
    </row>
    <row r="32" spans="2:5" x14ac:dyDescent="0.25">
      <c r="B32" s="3" t="s">
        <v>2</v>
      </c>
      <c r="C32" s="4">
        <f>C31*24/100</f>
        <v>96.774193548387103</v>
      </c>
    </row>
    <row r="33" spans="2:4" x14ac:dyDescent="0.25">
      <c r="B33" s="3" t="s">
        <v>3</v>
      </c>
      <c r="C33" s="4">
        <f>C31*20/100</f>
        <v>80.645161290322591</v>
      </c>
    </row>
    <row r="34" spans="2:4" ht="30" x14ac:dyDescent="0.25">
      <c r="B34" s="5" t="s">
        <v>6</v>
      </c>
      <c r="C34" s="4">
        <f>C31*9.22/100</f>
        <v>37.177419354838712</v>
      </c>
    </row>
    <row r="35" spans="2:4" x14ac:dyDescent="0.25">
      <c r="B35" s="3" t="s">
        <v>7</v>
      </c>
      <c r="C35" s="4">
        <f>C31*17.88/100</f>
        <v>72.096774193548384</v>
      </c>
    </row>
    <row r="36" spans="2:4" x14ac:dyDescent="0.25">
      <c r="B36" s="3"/>
      <c r="C36" s="4"/>
    </row>
    <row r="37" spans="2:4" x14ac:dyDescent="0.25">
      <c r="B37" s="3" t="s">
        <v>5</v>
      </c>
      <c r="C37" s="4">
        <f>C30-C32-C33-C34</f>
        <v>285.40322580645164</v>
      </c>
      <c r="D37" s="1">
        <f>C37-C35</f>
        <v>213.30645161290326</v>
      </c>
    </row>
    <row r="38" spans="2:4" x14ac:dyDescent="0.25">
      <c r="B38" s="3"/>
      <c r="C38" s="4"/>
    </row>
    <row r="39" spans="2:4" ht="15.75" thickBot="1" x14ac:dyDescent="0.3">
      <c r="B39" s="6" t="s">
        <v>4</v>
      </c>
      <c r="C39" s="9">
        <f>C30+C35</f>
        <v>572.09677419354841</v>
      </c>
    </row>
    <row r="3506" spans="4:4" x14ac:dyDescent="0.25">
      <c r="D3506" s="11" t="s">
        <v>10</v>
      </c>
    </row>
  </sheetData>
  <mergeCells count="3">
    <mergeCell ref="B2:C2"/>
    <mergeCell ref="B16:C16"/>
    <mergeCell ref="B29:C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Φύλλο1</vt:lpstr>
      <vt:lpstr>Φύλλο2</vt:lpstr>
      <vt:lpstr>Φύλλο3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Lida</dc:creator>
  <cp:lastModifiedBy>ideltouz</cp:lastModifiedBy>
  <cp:lastPrinted>2018-08-23T08:55:34Z</cp:lastPrinted>
  <dcterms:created xsi:type="dcterms:W3CDTF">2017-07-14T18:27:57Z</dcterms:created>
  <dcterms:modified xsi:type="dcterms:W3CDTF">2018-08-23T11:23:31Z</dcterms:modified>
</cp:coreProperties>
</file>